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kis\Desktop\FINANCIJSKA IZVJEŠĆA 2025\"/>
    </mc:Choice>
  </mc:AlternateContent>
  <xr:revisionPtr revIDLastSave="0" documentId="13_ncr:1_{875F4465-931D-4912-92D9-41F6BD18DA00}" xr6:coauthVersionLast="37" xr6:coauthVersionMax="37" xr10:uidLastSave="{00000000-0000-0000-0000-000000000000}"/>
  <bookViews>
    <workbookView xWindow="0" yWindow="0" windowWidth="28800" windowHeight="1222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D415" i="68" s="1"/>
  <c r="G415" i="68"/>
  <c r="G414" i="68"/>
  <c r="F414" i="68"/>
  <c r="F410" i="68" s="1"/>
  <c r="E414" i="68"/>
  <c r="I414" i="68" s="1"/>
  <c r="D414" i="68"/>
  <c r="I413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D385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F374" i="68" s="1"/>
  <c r="F371" i="68" s="1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E374" i="68" s="1"/>
  <c r="D377" i="68"/>
  <c r="H377" i="68" s="1"/>
  <c r="J377" i="68" s="1"/>
  <c r="G376" i="68"/>
  <c r="F376" i="68"/>
  <c r="E376" i="68"/>
  <c r="I376" i="68" s="1"/>
  <c r="D376" i="68"/>
  <c r="G375" i="68"/>
  <c r="G374" i="68" s="1"/>
  <c r="G371" i="68" s="1"/>
  <c r="F375" i="68"/>
  <c r="E375" i="68"/>
  <c r="D375" i="68"/>
  <c r="H375" i="68" s="1"/>
  <c r="G373" i="68"/>
  <c r="F373" i="68"/>
  <c r="E373" i="68"/>
  <c r="E372" i="68" s="1"/>
  <c r="E371" i="68" s="1"/>
  <c r="D373" i="68"/>
  <c r="H373" i="68" s="1"/>
  <c r="J373" i="68" s="1"/>
  <c r="H372" i="68"/>
  <c r="J372" i="68" s="1"/>
  <c r="G372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I353" i="68"/>
  <c r="I352" i="68" s="1"/>
  <c r="G353" i="68"/>
  <c r="F353" i="68"/>
  <c r="E353" i="68"/>
  <c r="E352" i="68" s="1"/>
  <c r="D353" i="68"/>
  <c r="H353" i="68" s="1"/>
  <c r="D352" i="68"/>
  <c r="G351" i="68"/>
  <c r="G347" i="68" s="1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I349" i="68"/>
  <c r="G349" i="68"/>
  <c r="F349" i="68"/>
  <c r="E349" i="68"/>
  <c r="E347" i="68" s="1"/>
  <c r="D349" i="68"/>
  <c r="H349" i="68" s="1"/>
  <c r="J349" i="68" s="1"/>
  <c r="G348" i="68"/>
  <c r="F348" i="68"/>
  <c r="E348" i="68"/>
  <c r="I348" i="68" s="1"/>
  <c r="D348" i="68"/>
  <c r="D347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F338" i="68" s="1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D338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F325" i="68" s="1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E326" i="68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G320" i="68" s="1"/>
  <c r="F321" i="68"/>
  <c r="F320" i="68" s="1"/>
  <c r="E321" i="68"/>
  <c r="I321" i="68" s="1"/>
  <c r="D321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D311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I311" i="68" s="1"/>
  <c r="D312" i="68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I307" i="68"/>
  <c r="G307" i="68"/>
  <c r="F307" i="68"/>
  <c r="F306" i="68" s="1"/>
  <c r="E307" i="68"/>
  <c r="E306" i="68" s="1"/>
  <c r="D307" i="68"/>
  <c r="H307" i="68" s="1"/>
  <c r="J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D299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H300" i="68" s="1"/>
  <c r="E299" i="68"/>
  <c r="G298" i="68"/>
  <c r="F298" i="68"/>
  <c r="E298" i="68"/>
  <c r="E297" i="68" s="1"/>
  <c r="D298" i="68"/>
  <c r="D297" i="68" s="1"/>
  <c r="G297" i="68"/>
  <c r="F297" i="68"/>
  <c r="G296" i="68"/>
  <c r="F296" i="68"/>
  <c r="F293" i="68" s="1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E294" i="68"/>
  <c r="E293" i="68" s="1"/>
  <c r="D294" i="68"/>
  <c r="D293" i="68" s="1"/>
  <c r="G293" i="68"/>
  <c r="G292" i="68"/>
  <c r="F292" i="68"/>
  <c r="F288" i="68" s="1"/>
  <c r="E292" i="68"/>
  <c r="I292" i="68" s="1"/>
  <c r="D292" i="68"/>
  <c r="I291" i="68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I288" i="68" s="1"/>
  <c r="D289" i="68"/>
  <c r="D288" i="68" s="1"/>
  <c r="E287" i="68"/>
  <c r="G286" i="68"/>
  <c r="F286" i="68"/>
  <c r="E286" i="68"/>
  <c r="I286" i="68" s="1"/>
  <c r="D286" i="68"/>
  <c r="D284" i="68" s="1"/>
  <c r="G285" i="68"/>
  <c r="G284" i="68" s="1"/>
  <c r="F285" i="68"/>
  <c r="E285" i="68"/>
  <c r="I285" i="68" s="1"/>
  <c r="I284" i="68" s="1"/>
  <c r="D285" i="68"/>
  <c r="H285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D281" i="68" s="1"/>
  <c r="G281" i="68"/>
  <c r="F281" i="68"/>
  <c r="G280" i="68"/>
  <c r="F280" i="68"/>
  <c r="F279" i="68" s="1"/>
  <c r="E280" i="68"/>
  <c r="I280" i="68" s="1"/>
  <c r="I279" i="68" s="1"/>
  <c r="D280" i="68"/>
  <c r="G279" i="68"/>
  <c r="E279" i="68"/>
  <c r="D279" i="68"/>
  <c r="G278" i="68"/>
  <c r="F278" i="68"/>
  <c r="E278" i="68"/>
  <c r="I278" i="68" s="1"/>
  <c r="D278" i="68"/>
  <c r="D275" i="68" s="1"/>
  <c r="G277" i="68"/>
  <c r="G275" i="68" s="1"/>
  <c r="G274" i="68" s="1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H276" i="68" s="1"/>
  <c r="E275" i="68"/>
  <c r="D274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F267" i="68"/>
  <c r="E267" i="68"/>
  <c r="D267" i="68"/>
  <c r="H267" i="68" s="1"/>
  <c r="D266" i="68"/>
  <c r="G265" i="68"/>
  <c r="G261" i="68" s="1"/>
  <c r="F265" i="68"/>
  <c r="E265" i="68"/>
  <c r="D265" i="68"/>
  <c r="H265" i="68" s="1"/>
  <c r="J265" i="68" s="1"/>
  <c r="G264" i="68"/>
  <c r="F264" i="68"/>
  <c r="F261" i="68" s="1"/>
  <c r="E264" i="68"/>
  <c r="I264" i="68" s="1"/>
  <c r="D264" i="68"/>
  <c r="H264" i="68" s="1"/>
  <c r="J264" i="68" s="1"/>
  <c r="I263" i="68"/>
  <c r="G263" i="68"/>
  <c r="F263" i="68"/>
  <c r="E263" i="68"/>
  <c r="E261" i="68" s="1"/>
  <c r="D263" i="68"/>
  <c r="H263" i="68" s="1"/>
  <c r="J263" i="68" s="1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I255" i="68"/>
  <c r="G255" i="68"/>
  <c r="F255" i="68"/>
  <c r="E255" i="68"/>
  <c r="D255" i="68"/>
  <c r="H255" i="68" s="1"/>
  <c r="J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I249" i="68" s="1"/>
  <c r="D250" i="68"/>
  <c r="D249" i="68" s="1"/>
  <c r="G249" i="68"/>
  <c r="G248" i="68"/>
  <c r="F248" i="68"/>
  <c r="F246" i="68" s="1"/>
  <c r="E248" i="68"/>
  <c r="I248" i="68" s="1"/>
  <c r="D248" i="68"/>
  <c r="I247" i="68"/>
  <c r="I246" i="68" s="1"/>
  <c r="G247" i="68"/>
  <c r="G246" i="68" s="1"/>
  <c r="F247" i="68"/>
  <c r="E247" i="68"/>
  <c r="E246" i="68" s="1"/>
  <c r="D247" i="68"/>
  <c r="H247" i="68" s="1"/>
  <c r="J247" i="68" s="1"/>
  <c r="D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F234" i="68" s="1"/>
  <c r="F233" i="68" s="1"/>
  <c r="E236" i="68"/>
  <c r="I236" i="68" s="1"/>
  <c r="D236" i="68"/>
  <c r="I235" i="68"/>
  <c r="G235" i="68"/>
  <c r="G234" i="68" s="1"/>
  <c r="G233" i="68" s="1"/>
  <c r="F235" i="68"/>
  <c r="E235" i="68"/>
  <c r="E234" i="68" s="1"/>
  <c r="E233" i="68" s="1"/>
  <c r="D235" i="68"/>
  <c r="H235" i="68" s="1"/>
  <c r="J235" i="68" s="1"/>
  <c r="D234" i="68"/>
  <c r="D233" i="68" s="1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H229" i="68" s="1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G224" i="68"/>
  <c r="F224" i="68"/>
  <c r="E224" i="68"/>
  <c r="I224" i="68" s="1"/>
  <c r="D224" i="68"/>
  <c r="D220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I220" i="68" s="1"/>
  <c r="G221" i="68"/>
  <c r="F221" i="68"/>
  <c r="E221" i="68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I215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F206" i="68" s="1"/>
  <c r="E212" i="68"/>
  <c r="I212" i="68" s="1"/>
  <c r="D212" i="68"/>
  <c r="G211" i="68"/>
  <c r="I211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D207" i="68"/>
  <c r="H207" i="68" s="1"/>
  <c r="J207" i="68" s="1"/>
  <c r="G205" i="68"/>
  <c r="I205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D203" i="68"/>
  <c r="H203" i="68" s="1"/>
  <c r="J203" i="68" s="1"/>
  <c r="G202" i="68"/>
  <c r="F202" i="68"/>
  <c r="E202" i="68"/>
  <c r="I202" i="68" s="1"/>
  <c r="D202" i="68"/>
  <c r="G199" i="68"/>
  <c r="I199" i="68" s="1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D191" i="68"/>
  <c r="H191" i="68" s="1"/>
  <c r="J191" i="68" s="1"/>
  <c r="G190" i="68"/>
  <c r="F190" i="68"/>
  <c r="E190" i="68"/>
  <c r="I190" i="68" s="1"/>
  <c r="D190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I183" i="68" s="1"/>
  <c r="F183" i="68"/>
  <c r="E183" i="68"/>
  <c r="D183" i="68"/>
  <c r="H183" i="68" s="1"/>
  <c r="J183" i="68" s="1"/>
  <c r="G182" i="68"/>
  <c r="F182" i="68"/>
  <c r="E182" i="68"/>
  <c r="I182" i="68" s="1"/>
  <c r="I181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D176" i="68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D170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D156" i="68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F122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I117" i="68" s="1"/>
  <c r="D119" i="68"/>
  <c r="D117" i="68" s="1"/>
  <c r="G118" i="68"/>
  <c r="G117" i="68" s="1"/>
  <c r="F118" i="68"/>
  <c r="F117" i="68" s="1"/>
  <c r="E118" i="68"/>
  <c r="I118" i="68" s="1"/>
  <c r="D118" i="68"/>
  <c r="E117" i="68"/>
  <c r="G116" i="68"/>
  <c r="F116" i="68"/>
  <c r="E116" i="68"/>
  <c r="E114" i="68" s="1"/>
  <c r="D116" i="68"/>
  <c r="H116" i="68" s="1"/>
  <c r="J116" i="68" s="1"/>
  <c r="G115" i="68"/>
  <c r="G114" i="68" s="1"/>
  <c r="F115" i="68"/>
  <c r="E115" i="68"/>
  <c r="I115" i="68" s="1"/>
  <c r="D115" i="68"/>
  <c r="D114" i="68" s="1"/>
  <c r="D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I109" i="68"/>
  <c r="I108" i="68" s="1"/>
  <c r="G109" i="68"/>
  <c r="F109" i="68"/>
  <c r="E109" i="68"/>
  <c r="E108" i="68" s="1"/>
  <c r="D109" i="68"/>
  <c r="H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I101" i="68"/>
  <c r="G101" i="68"/>
  <c r="F101" i="68"/>
  <c r="E101" i="68"/>
  <c r="E100" i="68" s="1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F95" i="68" s="1"/>
  <c r="E98" i="68"/>
  <c r="I98" i="68" s="1"/>
  <c r="D98" i="68"/>
  <c r="I97" i="68"/>
  <c r="G97" i="68"/>
  <c r="F97" i="68"/>
  <c r="E97" i="68"/>
  <c r="E95" i="68" s="1"/>
  <c r="E94" i="68" s="1"/>
  <c r="D97" i="68"/>
  <c r="H97" i="68" s="1"/>
  <c r="J97" i="68" s="1"/>
  <c r="G96" i="68"/>
  <c r="F96" i="68"/>
  <c r="E96" i="68"/>
  <c r="I96" i="68" s="1"/>
  <c r="D96" i="68"/>
  <c r="D95" i="68" s="1"/>
  <c r="D94" i="68" s="1"/>
  <c r="G95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G86" i="68" s="1"/>
  <c r="F87" i="68"/>
  <c r="E87" i="68"/>
  <c r="D87" i="68"/>
  <c r="H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D70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J71" i="68" s="1"/>
  <c r="G69" i="68"/>
  <c r="F69" i="68"/>
  <c r="E69" i="68"/>
  <c r="D69" i="68"/>
  <c r="H69" i="68" s="1"/>
  <c r="J69" i="68" s="1"/>
  <c r="J68" i="68"/>
  <c r="G68" i="68"/>
  <c r="F68" i="68"/>
  <c r="E68" i="68"/>
  <c r="I68" i="68" s="1"/>
  <c r="D68" i="68"/>
  <c r="H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I63" i="68"/>
  <c r="G63" i="68"/>
  <c r="F63" i="68"/>
  <c r="E63" i="68"/>
  <c r="D63" i="68"/>
  <c r="H63" i="68" s="1"/>
  <c r="J63" i="68" s="1"/>
  <c r="D62" i="68"/>
  <c r="G61" i="68"/>
  <c r="G57" i="68" s="1"/>
  <c r="F61" i="68"/>
  <c r="E61" i="68"/>
  <c r="I61" i="68" s="1"/>
  <c r="D61" i="68"/>
  <c r="H61" i="68" s="1"/>
  <c r="J61" i="68" s="1"/>
  <c r="G60" i="68"/>
  <c r="F60" i="68"/>
  <c r="F57" i="68" s="1"/>
  <c r="F56" i="68" s="1"/>
  <c r="E60" i="68"/>
  <c r="I60" i="68" s="1"/>
  <c r="D60" i="68"/>
  <c r="I59" i="68"/>
  <c r="G59" i="68"/>
  <c r="F59" i="68"/>
  <c r="E59" i="68"/>
  <c r="D59" i="68"/>
  <c r="H59" i="68" s="1"/>
  <c r="J59" i="68" s="1"/>
  <c r="G58" i="68"/>
  <c r="F58" i="68"/>
  <c r="E58" i="68"/>
  <c r="I58" i="68" s="1"/>
  <c r="D58" i="68"/>
  <c r="D57" i="68" s="1"/>
  <c r="I55" i="68"/>
  <c r="G55" i="68"/>
  <c r="F55" i="68"/>
  <c r="E55" i="68"/>
  <c r="E52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D52" i="68" s="1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I47" i="68"/>
  <c r="G47" i="68"/>
  <c r="F47" i="68"/>
  <c r="E47" i="68"/>
  <c r="E46" i="68" s="1"/>
  <c r="D47" i="68"/>
  <c r="H47" i="68" s="1"/>
  <c r="J47" i="68" s="1"/>
  <c r="D46" i="68"/>
  <c r="D45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D41" i="68"/>
  <c r="D40" i="68" s="1"/>
  <c r="D39" i="68" s="1"/>
  <c r="G40" i="68"/>
  <c r="G39" i="68" s="1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G35" i="68" s="1"/>
  <c r="F36" i="68"/>
  <c r="E36" i="68"/>
  <c r="D36" i="68"/>
  <c r="H36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G31" i="68"/>
  <c r="F31" i="68"/>
  <c r="F30" i="68" s="1"/>
  <c r="E31" i="68"/>
  <c r="I31" i="68" s="1"/>
  <c r="D31" i="68"/>
  <c r="H31" i="68" s="1"/>
  <c r="E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G27" i="68"/>
  <c r="G25" i="68" s="1"/>
  <c r="F27" i="68"/>
  <c r="E27" i="68"/>
  <c r="I27" i="68" s="1"/>
  <c r="D27" i="68"/>
  <c r="I26" i="68"/>
  <c r="G26" i="68"/>
  <c r="F26" i="68"/>
  <c r="F25" i="68" s="1"/>
  <c r="E26" i="68"/>
  <c r="E25" i="68" s="1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F21" i="68"/>
  <c r="E21" i="68"/>
  <c r="D21" i="68"/>
  <c r="G20" i="68"/>
  <c r="G19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I15" i="68" s="1"/>
  <c r="I14" i="68" s="1"/>
  <c r="D15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F11" i="68"/>
  <c r="I10" i="68"/>
  <c r="G10" i="68"/>
  <c r="F10" i="68"/>
  <c r="E10" i="68"/>
  <c r="D10" i="68"/>
  <c r="H10" i="68" s="1"/>
  <c r="J10" i="68" s="1"/>
  <c r="G9" i="68"/>
  <c r="F9" i="68"/>
  <c r="F8" i="68" s="1"/>
  <c r="E9" i="68"/>
  <c r="E8" i="68" s="1"/>
  <c r="E7" i="68" s="1"/>
  <c r="D9" i="68"/>
  <c r="D8" i="68" s="1"/>
  <c r="G8" i="68"/>
  <c r="G7" i="68" s="1"/>
  <c r="F7" i="68"/>
  <c r="E122" i="68" l="1"/>
  <c r="E86" i="68"/>
  <c r="J93" i="68"/>
  <c r="E57" i="68"/>
  <c r="E44" i="51"/>
  <c r="E20" i="68"/>
  <c r="E19" i="68" s="1"/>
  <c r="E6" i="68"/>
  <c r="D86" i="68"/>
  <c r="D20" i="68"/>
  <c r="D19" i="68" s="1"/>
  <c r="F20" i="68"/>
  <c r="F19" i="68" s="1"/>
  <c r="D6" i="67"/>
  <c r="H30" i="68"/>
  <c r="J30" i="68" s="1"/>
  <c r="H58" i="68"/>
  <c r="H124" i="68"/>
  <c r="E70" i="68"/>
  <c r="E113" i="68"/>
  <c r="I129" i="68"/>
  <c r="H208" i="68"/>
  <c r="D138" i="68"/>
  <c r="D30" i="68"/>
  <c r="G70" i="68"/>
  <c r="H78" i="68"/>
  <c r="J78" i="68" s="1"/>
  <c r="J109" i="68"/>
  <c r="I25" i="68"/>
  <c r="I32" i="68"/>
  <c r="I30" i="68" s="1"/>
  <c r="I36" i="68"/>
  <c r="H39" i="68"/>
  <c r="J39" i="68" s="1"/>
  <c r="H41" i="68"/>
  <c r="E45" i="68"/>
  <c r="H48" i="68"/>
  <c r="H60" i="68"/>
  <c r="J60" i="68" s="1"/>
  <c r="E62" i="68"/>
  <c r="H64" i="68"/>
  <c r="G62" i="68"/>
  <c r="G56" i="68" s="1"/>
  <c r="G44" i="68" s="1"/>
  <c r="I77" i="68"/>
  <c r="J87" i="68"/>
  <c r="H88" i="68"/>
  <c r="J88" i="68" s="1"/>
  <c r="H96" i="68"/>
  <c r="F94" i="68"/>
  <c r="D7" i="68"/>
  <c r="H9" i="68"/>
  <c r="D11" i="68"/>
  <c r="D14" i="68"/>
  <c r="J31" i="68"/>
  <c r="D146" i="68"/>
  <c r="F6" i="68"/>
  <c r="H21" i="68"/>
  <c r="J36" i="68"/>
  <c r="H35" i="68"/>
  <c r="J35" i="68" s="1"/>
  <c r="I46" i="68"/>
  <c r="I45" i="68" s="1"/>
  <c r="I57" i="68"/>
  <c r="H15" i="68"/>
  <c r="H23" i="68"/>
  <c r="J23" i="68" s="1"/>
  <c r="H27" i="68"/>
  <c r="G30" i="68"/>
  <c r="G6" i="68" s="1"/>
  <c r="I40" i="68"/>
  <c r="F46" i="68"/>
  <c r="F45" i="68" s="1"/>
  <c r="I69" i="68"/>
  <c r="I62" i="68" s="1"/>
  <c r="I73" i="68"/>
  <c r="I70" i="68" s="1"/>
  <c r="I149" i="68"/>
  <c r="H224" i="68"/>
  <c r="J224" i="68" s="1"/>
  <c r="H53" i="68"/>
  <c r="I87" i="68"/>
  <c r="I86" i="68" s="1"/>
  <c r="I95" i="68"/>
  <c r="H110" i="68"/>
  <c r="J110" i="68" s="1"/>
  <c r="F113" i="68"/>
  <c r="I131" i="68"/>
  <c r="I151" i="68"/>
  <c r="D155" i="68"/>
  <c r="H156" i="68"/>
  <c r="I159" i="68"/>
  <c r="I163" i="68"/>
  <c r="I161" i="68" s="1"/>
  <c r="D175" i="68"/>
  <c r="D165" i="68" s="1"/>
  <c r="H176" i="68"/>
  <c r="I179" i="68"/>
  <c r="F181" i="68"/>
  <c r="I191" i="68"/>
  <c r="I189" i="68" s="1"/>
  <c r="I188" i="68" s="1"/>
  <c r="E189" i="68"/>
  <c r="G193" i="68"/>
  <c r="E206" i="68"/>
  <c r="I207" i="68"/>
  <c r="I206" i="68" s="1"/>
  <c r="E215" i="68"/>
  <c r="I21" i="68"/>
  <c r="I20" i="68" s="1"/>
  <c r="I19" i="68" s="1"/>
  <c r="D35" i="68"/>
  <c r="E40" i="68"/>
  <c r="E39" i="68" s="1"/>
  <c r="I39" i="68" s="1"/>
  <c r="H90" i="68"/>
  <c r="J90" i="68" s="1"/>
  <c r="H98" i="68"/>
  <c r="J98" i="68" s="1"/>
  <c r="H102" i="68"/>
  <c r="F108" i="68"/>
  <c r="G113" i="68"/>
  <c r="H118" i="68"/>
  <c r="G129" i="68"/>
  <c r="G149" i="68"/>
  <c r="E155" i="68"/>
  <c r="E154" i="68" s="1"/>
  <c r="G161" i="68"/>
  <c r="G154" i="68" s="1"/>
  <c r="E166" i="68"/>
  <c r="E170" i="68"/>
  <c r="E175" i="68"/>
  <c r="G181" i="68"/>
  <c r="G165" i="68" s="1"/>
  <c r="H212" i="68"/>
  <c r="J212" i="68" s="1"/>
  <c r="D228" i="68"/>
  <c r="D306" i="68"/>
  <c r="D287" i="68" s="1"/>
  <c r="H314" i="68"/>
  <c r="J314" i="68" s="1"/>
  <c r="H299" i="68"/>
  <c r="J299" i="68" s="1"/>
  <c r="J300" i="68"/>
  <c r="I9" i="68"/>
  <c r="I8" i="68" s="1"/>
  <c r="H12" i="68"/>
  <c r="H16" i="68"/>
  <c r="J16" i="68" s="1"/>
  <c r="H32" i="68"/>
  <c r="J32" i="68" s="1"/>
  <c r="I37" i="68"/>
  <c r="I12" i="68"/>
  <c r="I11" i="68" s="1"/>
  <c r="D81" i="68"/>
  <c r="D56" i="68" s="1"/>
  <c r="G94" i="68"/>
  <c r="F100" i="68"/>
  <c r="I107" i="68"/>
  <c r="I100" i="68" s="1"/>
  <c r="G122" i="68"/>
  <c r="D129" i="68"/>
  <c r="D122" i="68" s="1"/>
  <c r="D149" i="68"/>
  <c r="D161" i="68"/>
  <c r="F165" i="68"/>
  <c r="G188" i="68"/>
  <c r="I195" i="68"/>
  <c r="I193" i="68" s="1"/>
  <c r="E193" i="68"/>
  <c r="I203" i="68"/>
  <c r="I201" i="68" s="1"/>
  <c r="E201" i="68"/>
  <c r="J221" i="68"/>
  <c r="H220" i="68"/>
  <c r="J220" i="68" s="1"/>
  <c r="I227" i="68"/>
  <c r="I225" i="68" s="1"/>
  <c r="E225" i="68"/>
  <c r="J229" i="68"/>
  <c r="I243" i="68"/>
  <c r="E239" i="68"/>
  <c r="H250" i="68"/>
  <c r="J267" i="68"/>
  <c r="H266" i="68"/>
  <c r="J266" i="68" s="1"/>
  <c r="I266" i="68"/>
  <c r="H294" i="68"/>
  <c r="E395" i="68"/>
  <c r="I397" i="68"/>
  <c r="I395" i="68" s="1"/>
  <c r="H115" i="68"/>
  <c r="I116" i="68"/>
  <c r="I114" i="68" s="1"/>
  <c r="I113" i="68" s="1"/>
  <c r="H119" i="68"/>
  <c r="J119" i="68" s="1"/>
  <c r="I124" i="68"/>
  <c r="I123" i="68" s="1"/>
  <c r="H127" i="68"/>
  <c r="H135" i="68"/>
  <c r="H139" i="68"/>
  <c r="H143" i="68"/>
  <c r="H147" i="68"/>
  <c r="I156" i="68"/>
  <c r="I155" i="68" s="1"/>
  <c r="H167" i="68"/>
  <c r="H171" i="68"/>
  <c r="I176" i="68"/>
  <c r="I175" i="68" s="1"/>
  <c r="D189" i="68"/>
  <c r="H190" i="68"/>
  <c r="D193" i="68"/>
  <c r="H194" i="68"/>
  <c r="D201" i="68"/>
  <c r="H202" i="68"/>
  <c r="E220" i="68"/>
  <c r="H226" i="68"/>
  <c r="I254" i="68"/>
  <c r="I245" i="68" s="1"/>
  <c r="E266" i="68"/>
  <c r="G266" i="68"/>
  <c r="G245" i="68" s="1"/>
  <c r="G244" i="68" s="1"/>
  <c r="J276" i="68"/>
  <c r="H298" i="68"/>
  <c r="H302" i="68"/>
  <c r="J302" i="68" s="1"/>
  <c r="F311" i="68"/>
  <c r="J326" i="68"/>
  <c r="E367" i="68"/>
  <c r="I369" i="68"/>
  <c r="H82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65" i="68" s="1"/>
  <c r="I171" i="68"/>
  <c r="I170" i="68" s="1"/>
  <c r="H182" i="68"/>
  <c r="G206" i="68"/>
  <c r="G200" i="68" s="1"/>
  <c r="D215" i="68"/>
  <c r="H216" i="68"/>
  <c r="H232" i="68"/>
  <c r="J232" i="68" s="1"/>
  <c r="I234" i="68"/>
  <c r="I233" i="68" s="1"/>
  <c r="H238" i="68"/>
  <c r="H248" i="68"/>
  <c r="F249" i="68"/>
  <c r="F245" i="68" s="1"/>
  <c r="F244" i="68" s="1"/>
  <c r="H252" i="68"/>
  <c r="J252" i="68" s="1"/>
  <c r="E254" i="68"/>
  <c r="E245" i="68" s="1"/>
  <c r="H256" i="68"/>
  <c r="I273" i="68"/>
  <c r="H278" i="68"/>
  <c r="J278" i="68" s="1"/>
  <c r="H282" i="68"/>
  <c r="H292" i="68"/>
  <c r="J292" i="68" s="1"/>
  <c r="H296" i="68"/>
  <c r="J296" i="68" s="1"/>
  <c r="F299" i="68"/>
  <c r="F287" i="68" s="1"/>
  <c r="I301" i="68"/>
  <c r="I299" i="68" s="1"/>
  <c r="I306" i="68"/>
  <c r="H316" i="68"/>
  <c r="J316" i="68" s="1"/>
  <c r="I347" i="68"/>
  <c r="I361" i="68"/>
  <c r="E357" i="68"/>
  <c r="H408" i="68"/>
  <c r="J408" i="68" s="1"/>
  <c r="F189" i="68"/>
  <c r="F193" i="68"/>
  <c r="F201" i="68"/>
  <c r="F200" i="68" s="1"/>
  <c r="G220" i="68"/>
  <c r="H236" i="68"/>
  <c r="I241" i="68"/>
  <c r="D245" i="68"/>
  <c r="H262" i="68"/>
  <c r="I265" i="68"/>
  <c r="I261" i="68" s="1"/>
  <c r="F266" i="68"/>
  <c r="I269" i="68"/>
  <c r="F274" i="68"/>
  <c r="I277" i="68"/>
  <c r="I275" i="68" s="1"/>
  <c r="H280" i="68"/>
  <c r="E281" i="68"/>
  <c r="E274" i="68" s="1"/>
  <c r="J285" i="68"/>
  <c r="H286" i="68"/>
  <c r="J286" i="68" s="1"/>
  <c r="G287" i="68"/>
  <c r="G299" i="68"/>
  <c r="H304" i="68"/>
  <c r="J304" i="68" s="1"/>
  <c r="H308" i="68"/>
  <c r="H312" i="68"/>
  <c r="J353" i="68"/>
  <c r="H416" i="68"/>
  <c r="I282" i="68"/>
  <c r="I281" i="68" s="1"/>
  <c r="H289" i="68"/>
  <c r="I294" i="68"/>
  <c r="I293" i="68" s="1"/>
  <c r="I298" i="68"/>
  <c r="I297" i="68" s="1"/>
  <c r="I322" i="68"/>
  <c r="I320" i="68" s="1"/>
  <c r="I326" i="68"/>
  <c r="D325" i="68"/>
  <c r="H327" i="68"/>
  <c r="J327" i="68" s="1"/>
  <c r="I335" i="68"/>
  <c r="I339" i="68"/>
  <c r="I338" i="68" s="1"/>
  <c r="H346" i="68"/>
  <c r="J346" i="68" s="1"/>
  <c r="H350" i="68"/>
  <c r="J350" i="68" s="1"/>
  <c r="H354" i="68"/>
  <c r="J354" i="68" s="1"/>
  <c r="H358" i="68"/>
  <c r="G357" i="68"/>
  <c r="J375" i="68"/>
  <c r="H374" i="68"/>
  <c r="J374" i="68" s="1"/>
  <c r="D374" i="68"/>
  <c r="H376" i="68"/>
  <c r="J376" i="68" s="1"/>
  <c r="I379" i="68"/>
  <c r="E415" i="68"/>
  <c r="I229" i="68"/>
  <c r="I228" i="68" s="1"/>
  <c r="H240" i="68"/>
  <c r="H321" i="68"/>
  <c r="I323" i="68"/>
  <c r="I327" i="68"/>
  <c r="H330" i="68"/>
  <c r="J330" i="68" s="1"/>
  <c r="H333" i="68"/>
  <c r="J333" i="68" s="1"/>
  <c r="I336" i="68"/>
  <c r="H342" i="68"/>
  <c r="J342" i="68" s="1"/>
  <c r="D357" i="68"/>
  <c r="H360" i="68"/>
  <c r="J360" i="68" s="1"/>
  <c r="I363" i="68"/>
  <c r="H368" i="68"/>
  <c r="D371" i="68"/>
  <c r="H371" i="68" s="1"/>
  <c r="J371" i="68" s="1"/>
  <c r="I373" i="68"/>
  <c r="I372" i="68" s="1"/>
  <c r="I375" i="68"/>
  <c r="I374" i="68" s="1"/>
  <c r="I377" i="68"/>
  <c r="H382" i="68"/>
  <c r="J382" i="68" s="1"/>
  <c r="H386" i="68"/>
  <c r="G385" i="68"/>
  <c r="D395" i="68"/>
  <c r="H396" i="68"/>
  <c r="F395" i="68"/>
  <c r="I399" i="68"/>
  <c r="H414" i="68"/>
  <c r="J414" i="68" s="1"/>
  <c r="H418" i="68"/>
  <c r="J418" i="68" s="1"/>
  <c r="G325" i="68"/>
  <c r="H348" i="68"/>
  <c r="I367" i="68"/>
  <c r="I371" i="68"/>
  <c r="H388" i="68"/>
  <c r="J388" i="68" s="1"/>
  <c r="I391" i="68"/>
  <c r="I385" i="68" s="1"/>
  <c r="H402" i="68"/>
  <c r="J402" i="68" s="1"/>
  <c r="H406" i="68"/>
  <c r="H339" i="68"/>
  <c r="H411" i="68"/>
  <c r="I416" i="68"/>
  <c r="H419" i="68"/>
  <c r="J419" i="68" s="1"/>
  <c r="H422" i="68"/>
  <c r="J422" i="68" s="1"/>
  <c r="I425" i="68"/>
  <c r="E6" i="51"/>
  <c r="D44" i="51"/>
  <c r="D44" i="70"/>
  <c r="D244" i="71"/>
  <c r="E44" i="72"/>
  <c r="E6" i="73"/>
  <c r="D6" i="74"/>
  <c r="I419" i="68"/>
  <c r="D44" i="67"/>
  <c r="D187" i="67"/>
  <c r="D6" i="51"/>
  <c r="D187" i="69"/>
  <c r="D187" i="70"/>
  <c r="D244" i="70"/>
  <c r="E44" i="71"/>
  <c r="D44" i="72"/>
  <c r="D44" i="73"/>
  <c r="E244" i="73"/>
  <c r="E187" i="74"/>
  <c r="E187" i="51"/>
  <c r="D6" i="70"/>
  <c r="E187" i="70"/>
  <c r="E244" i="70"/>
  <c r="E6" i="71"/>
  <c r="D187" i="71"/>
  <c r="D6" i="72"/>
  <c r="E244" i="72"/>
  <c r="E187" i="73"/>
  <c r="E44" i="74"/>
  <c r="D187" i="74"/>
  <c r="E244" i="75"/>
  <c r="E187" i="76"/>
  <c r="D44" i="76"/>
  <c r="D244" i="77"/>
  <c r="D187" i="78"/>
  <c r="D44" i="80"/>
  <c r="D244" i="81"/>
  <c r="D187" i="82"/>
  <c r="E244" i="77"/>
  <c r="E187" i="78"/>
  <c r="E44" i="80"/>
  <c r="E244" i="81"/>
  <c r="E187" i="82"/>
  <c r="E56" i="68" l="1"/>
  <c r="E244" i="68"/>
  <c r="J339" i="68"/>
  <c r="H338" i="68"/>
  <c r="J338" i="68" s="1"/>
  <c r="J348" i="68"/>
  <c r="H347" i="68"/>
  <c r="J347" i="68" s="1"/>
  <c r="J262" i="68"/>
  <c r="H261" i="68"/>
  <c r="J261" i="68" s="1"/>
  <c r="I122" i="68"/>
  <c r="H405" i="68"/>
  <c r="J405" i="68" s="1"/>
  <c r="J406" i="68"/>
  <c r="H385" i="68"/>
  <c r="J385" i="68" s="1"/>
  <c r="J386" i="68"/>
  <c r="J321" i="68"/>
  <c r="H320" i="68"/>
  <c r="J320" i="68" s="1"/>
  <c r="J416" i="68"/>
  <c r="H415" i="68"/>
  <c r="J415" i="68" s="1"/>
  <c r="J308" i="68"/>
  <c r="H306" i="68"/>
  <c r="J306" i="68" s="1"/>
  <c r="H279" i="68"/>
  <c r="J279" i="68" s="1"/>
  <c r="J280" i="68"/>
  <c r="D244" i="68"/>
  <c r="H161" i="68"/>
  <c r="J161" i="68" s="1"/>
  <c r="J162" i="68"/>
  <c r="H81" i="68"/>
  <c r="J81" i="68" s="1"/>
  <c r="J82" i="68"/>
  <c r="H325" i="68"/>
  <c r="J325" i="68" s="1"/>
  <c r="H201" i="68"/>
  <c r="J202" i="68"/>
  <c r="H189" i="68"/>
  <c r="J190" i="68"/>
  <c r="J167" i="68"/>
  <c r="H166" i="68"/>
  <c r="J139" i="68"/>
  <c r="H138" i="68"/>
  <c r="J138" i="68" s="1"/>
  <c r="I200" i="68"/>
  <c r="H117" i="68"/>
  <c r="J117" i="68" s="1"/>
  <c r="J118" i="68"/>
  <c r="I187" i="68"/>
  <c r="J156" i="68"/>
  <c r="H155" i="68"/>
  <c r="J9" i="68"/>
  <c r="H8" i="68"/>
  <c r="I415" i="68"/>
  <c r="J396" i="68"/>
  <c r="H395" i="68"/>
  <c r="J395" i="68" s="1"/>
  <c r="H239" i="68"/>
  <c r="J239" i="68" s="1"/>
  <c r="J240" i="68"/>
  <c r="I287" i="68"/>
  <c r="H352" i="68"/>
  <c r="J352" i="68" s="1"/>
  <c r="H284" i="68"/>
  <c r="J284" i="68" s="1"/>
  <c r="I274" i="68"/>
  <c r="I244" i="68" s="1"/>
  <c r="I239" i="68"/>
  <c r="J256" i="68"/>
  <c r="H254" i="68"/>
  <c r="J254" i="68" s="1"/>
  <c r="J248" i="68"/>
  <c r="H246" i="68"/>
  <c r="H181" i="68"/>
  <c r="J181" i="68" s="1"/>
  <c r="J182" i="68"/>
  <c r="H149" i="68"/>
  <c r="J149" i="68" s="1"/>
  <c r="J150" i="68"/>
  <c r="H275" i="68"/>
  <c r="D200" i="68"/>
  <c r="D188" i="68"/>
  <c r="D187" i="68" s="1"/>
  <c r="I154" i="68"/>
  <c r="J135" i="68"/>
  <c r="H134" i="68"/>
  <c r="J134" i="68" s="1"/>
  <c r="H228" i="68"/>
  <c r="J228" i="68" s="1"/>
  <c r="J12" i="68"/>
  <c r="H11" i="68"/>
  <c r="J11" i="68" s="1"/>
  <c r="D154" i="68"/>
  <c r="D44" i="68" s="1"/>
  <c r="J53" i="68"/>
  <c r="H52" i="68"/>
  <c r="J52" i="68" s="1"/>
  <c r="F44" i="68"/>
  <c r="J27" i="68"/>
  <c r="H25" i="68"/>
  <c r="J25" i="68" s="1"/>
  <c r="I56" i="68"/>
  <c r="J21" i="68"/>
  <c r="H20" i="68"/>
  <c r="D6" i="68"/>
  <c r="J96" i="68"/>
  <c r="H95" i="68"/>
  <c r="H40" i="68"/>
  <c r="J40" i="68" s="1"/>
  <c r="J41" i="68"/>
  <c r="J124" i="68"/>
  <c r="H123" i="68"/>
  <c r="J411" i="68"/>
  <c r="H410" i="68"/>
  <c r="J410" i="68" s="1"/>
  <c r="J368" i="68"/>
  <c r="H367" i="68"/>
  <c r="J367" i="68" s="1"/>
  <c r="H357" i="68"/>
  <c r="J357" i="68" s="1"/>
  <c r="J358" i="68"/>
  <c r="I325" i="68"/>
  <c r="J289" i="68"/>
  <c r="H288" i="68"/>
  <c r="J236" i="68"/>
  <c r="H234" i="68"/>
  <c r="F188" i="68"/>
  <c r="F187" i="68" s="1"/>
  <c r="I357" i="68"/>
  <c r="J282" i="68"/>
  <c r="H281" i="68"/>
  <c r="J281" i="68" s="1"/>
  <c r="H215" i="68"/>
  <c r="J215" i="68" s="1"/>
  <c r="J216" i="68"/>
  <c r="H129" i="68"/>
  <c r="J129" i="68" s="1"/>
  <c r="J130" i="68"/>
  <c r="H225" i="68"/>
  <c r="J225" i="68" s="1"/>
  <c r="J226" i="68"/>
  <c r="H193" i="68"/>
  <c r="J193" i="68" s="1"/>
  <c r="J194" i="68"/>
  <c r="J147" i="68"/>
  <c r="H146" i="68"/>
  <c r="J146" i="68" s="1"/>
  <c r="J127" i="68"/>
  <c r="H126" i="68"/>
  <c r="J126" i="68" s="1"/>
  <c r="J115" i="68"/>
  <c r="H114" i="68"/>
  <c r="J294" i="68"/>
  <c r="H293" i="68"/>
  <c r="J293" i="68" s="1"/>
  <c r="J250" i="68"/>
  <c r="H249" i="68"/>
  <c r="J249" i="68" s="1"/>
  <c r="I7" i="68"/>
  <c r="H108" i="68"/>
  <c r="J108" i="68" s="1"/>
  <c r="H311" i="68"/>
  <c r="J311" i="68" s="1"/>
  <c r="J312" i="68"/>
  <c r="J238" i="68"/>
  <c r="H237" i="68"/>
  <c r="J237" i="68" s="1"/>
  <c r="J298" i="68"/>
  <c r="H297" i="68"/>
  <c r="J297" i="68" s="1"/>
  <c r="J171" i="68"/>
  <c r="H170" i="68"/>
  <c r="J170" i="68" s="1"/>
  <c r="J143" i="68"/>
  <c r="H142" i="68"/>
  <c r="J142" i="68" s="1"/>
  <c r="E200" i="68"/>
  <c r="G187" i="68"/>
  <c r="E165" i="68"/>
  <c r="J102" i="68"/>
  <c r="H100" i="68"/>
  <c r="J100" i="68" s="1"/>
  <c r="E188" i="68"/>
  <c r="E187" i="68" s="1"/>
  <c r="J176" i="68"/>
  <c r="H175" i="68"/>
  <c r="J175" i="68" s="1"/>
  <c r="I94" i="68"/>
  <c r="H70" i="68"/>
  <c r="J70" i="68" s="1"/>
  <c r="H14" i="68"/>
  <c r="J14" i="68" s="1"/>
  <c r="J15" i="68"/>
  <c r="H86" i="68"/>
  <c r="J86" i="68" s="1"/>
  <c r="J64" i="68"/>
  <c r="H62" i="68"/>
  <c r="J62" i="68" s="1"/>
  <c r="J48" i="68"/>
  <c r="H46" i="68"/>
  <c r="I35" i="68"/>
  <c r="J208" i="68"/>
  <c r="H206" i="68"/>
  <c r="J206" i="68" s="1"/>
  <c r="J58" i="68"/>
  <c r="H57" i="68"/>
  <c r="E44" i="68" l="1"/>
  <c r="I44" i="68"/>
  <c r="J123" i="68"/>
  <c r="H122" i="68"/>
  <c r="J122" i="68" s="1"/>
  <c r="J95" i="68"/>
  <c r="H94" i="68"/>
  <c r="J94" i="68" s="1"/>
  <c r="J275" i="68"/>
  <c r="H274" i="68"/>
  <c r="J274" i="68" s="1"/>
  <c r="J8" i="68"/>
  <c r="H7" i="68"/>
  <c r="H45" i="68"/>
  <c r="J46" i="68"/>
  <c r="J234" i="68"/>
  <c r="H233" i="68"/>
  <c r="J233" i="68" s="1"/>
  <c r="J246" i="68"/>
  <c r="H245" i="68"/>
  <c r="J189" i="68"/>
  <c r="H188" i="68"/>
  <c r="J57" i="68"/>
  <c r="H56" i="68"/>
  <c r="J56" i="68" s="1"/>
  <c r="I6" i="68"/>
  <c r="J155" i="68"/>
  <c r="H154" i="68"/>
  <c r="J154" i="68" s="1"/>
  <c r="H165" i="68"/>
  <c r="J165" i="68" s="1"/>
  <c r="J166" i="68"/>
  <c r="H113" i="68"/>
  <c r="J113" i="68" s="1"/>
  <c r="J114" i="68"/>
  <c r="H287" i="68"/>
  <c r="J287" i="68" s="1"/>
  <c r="J288" i="68"/>
  <c r="J20" i="68"/>
  <c r="H19" i="68"/>
  <c r="J19" i="68" s="1"/>
  <c r="J201" i="68"/>
  <c r="H200" i="68"/>
  <c r="J200" i="68" s="1"/>
  <c r="H6" i="68" l="1"/>
  <c r="J6" i="68" s="1"/>
  <c r="J7" i="68"/>
  <c r="J245" i="68"/>
  <c r="H244" i="68"/>
  <c r="J244" i="68" s="1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<sst xmlns="http://schemas.openxmlformats.org/spreadsheetml/2006/main" count="15428" uniqueCount="816">
  <si>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</si>
  <si>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TINA UJEVIĆA, KUTINA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</si>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</sst>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A13" sqref="A1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46058.400000000001</v>
      </c>
      <c r="E6" s="12">
        <f t="shared" ref="E6:I6" si="0">+E7+E14+E19+E30+E35</f>
        <v>98020</v>
      </c>
      <c r="F6" s="12">
        <f t="shared" si="0"/>
        <v>0</v>
      </c>
      <c r="G6" s="12">
        <f>+G7+G14+G19+G30+G35</f>
        <v>0</v>
      </c>
      <c r="H6" s="12">
        <f t="shared" si="0"/>
        <v>46058.400000000001</v>
      </c>
      <c r="I6" s="12">
        <f t="shared" si="0"/>
        <v>98020</v>
      </c>
      <c r="J6" s="62">
        <f>IF(H6&lt;&gt;0,IF(I6/H6&gt;=100,"&gt;&gt;100",I6/H6*100),"-")</f>
        <v>212.81677175064701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46058.400000000001</v>
      </c>
      <c r="E19" s="13">
        <f t="shared" ref="E19:I19" si="8">E20+E25</f>
        <v>98020</v>
      </c>
      <c r="F19" s="13">
        <f t="shared" si="8"/>
        <v>0</v>
      </c>
      <c r="G19" s="13">
        <f t="shared" si="8"/>
        <v>0</v>
      </c>
      <c r="H19" s="13">
        <f t="shared" si="8"/>
        <v>46058.400000000001</v>
      </c>
      <c r="I19" s="13">
        <f t="shared" si="8"/>
        <v>98020</v>
      </c>
      <c r="J19" s="62">
        <f t="shared" si="2"/>
        <v>212.81677175064701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46058.400000000001</v>
      </c>
      <c r="E20" s="13">
        <f t="shared" ref="E20:I20" si="9">SUM(E21:E24)</f>
        <v>98020</v>
      </c>
      <c r="F20" s="13">
        <f t="shared" si="9"/>
        <v>0</v>
      </c>
      <c r="G20" s="13">
        <f t="shared" si="9"/>
        <v>0</v>
      </c>
      <c r="H20" s="13">
        <f t="shared" si="9"/>
        <v>46058.400000000001</v>
      </c>
      <c r="I20" s="13">
        <f t="shared" si="9"/>
        <v>98020</v>
      </c>
      <c r="J20" s="62">
        <f t="shared" si="2"/>
        <v>212.81677175064701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87930.4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87930.4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46058.400000000001</v>
      </c>
      <c r="E23" s="103">
        <f>SUM('510:816'!E23)</f>
        <v>10089.6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46058.400000000001</v>
      </c>
      <c r="I23" s="15">
        <f t="shared" si="10"/>
        <v>10089.6</v>
      </c>
      <c r="J23" s="62">
        <f t="shared" si="2"/>
        <v>21.906101818560781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41606</v>
      </c>
      <c r="E44" s="13">
        <f t="shared" ref="E44:I44" si="21">E45+E56+E94+E113+E122+E154+E165</f>
        <v>79796.7</v>
      </c>
      <c r="F44" s="13">
        <f t="shared" si="21"/>
        <v>0</v>
      </c>
      <c r="G44" s="13">
        <f t="shared" si="21"/>
        <v>0</v>
      </c>
      <c r="H44" s="13">
        <f t="shared" si="21"/>
        <v>41606</v>
      </c>
      <c r="I44" s="13">
        <f t="shared" si="21"/>
        <v>79796.7</v>
      </c>
      <c r="J44" s="62">
        <f t="shared" ref="J44:J107" si="22">IF(H44&lt;&gt;0,IF(I44/H44&gt;=100,"&gt;&gt;100",I44/H44*100),"-")</f>
        <v>191.79132817382109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41606</v>
      </c>
      <c r="E56" s="13">
        <f t="shared" ref="E56:I56" si="28">E57+E62+E70+E80+E81+E86</f>
        <v>52036.7</v>
      </c>
      <c r="F56" s="13">
        <f t="shared" si="28"/>
        <v>0</v>
      </c>
      <c r="G56" s="13">
        <f t="shared" si="28"/>
        <v>0</v>
      </c>
      <c r="H56" s="13">
        <f t="shared" si="28"/>
        <v>41606</v>
      </c>
      <c r="I56" s="13">
        <f t="shared" si="28"/>
        <v>52036.7</v>
      </c>
      <c r="J56" s="62">
        <f t="shared" si="22"/>
        <v>125.07018218526173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6928.1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6928.1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6928.1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6928.1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1760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1760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1760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1760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41606</v>
      </c>
      <c r="E86" s="13">
        <f t="shared" si="37"/>
        <v>43348.6</v>
      </c>
      <c r="F86" s="13">
        <f t="shared" si="37"/>
        <v>0</v>
      </c>
      <c r="G86" s="13">
        <f t="shared" si="37"/>
        <v>0</v>
      </c>
      <c r="H86" s="13">
        <f t="shared" si="37"/>
        <v>41606</v>
      </c>
      <c r="I86" s="13">
        <f t="shared" si="37"/>
        <v>43348.6</v>
      </c>
      <c r="J86" s="62">
        <f t="shared" si="22"/>
        <v>104.18833822044897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41606</v>
      </c>
      <c r="E93" s="103">
        <f>SUM('510:816'!E93)</f>
        <v>43348.6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41606</v>
      </c>
      <c r="I93" s="17">
        <f t="shared" si="38"/>
        <v>43348.6</v>
      </c>
      <c r="J93" s="62">
        <f t="shared" si="22"/>
        <v>104.18833822044897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27760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27760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27760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27760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27760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27760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3" zoomScaleNormal="100" workbookViewId="0">
      <selection activeCell="D22" sqref="D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214" zoomScaleNormal="100" workbookViewId="0">
      <selection activeCell="E128" sqref="E1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46058.400000000001</v>
      </c>
      <c r="E6" s="3">
        <f>+E7+E14+E19+E30+E35</f>
        <v>98020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46058.400000000001</v>
      </c>
      <c r="E19" s="4">
        <f>E20+E25</f>
        <v>98020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46058.400000000001</v>
      </c>
      <c r="E20" s="4">
        <f>SUM(E21:E24)</f>
        <v>98020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87930.4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46058.400000000001</v>
      </c>
      <c r="E23" s="5">
        <v>10089.6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41606</v>
      </c>
      <c r="E44" s="4">
        <f>E45+E56+E94+E113+E122+E154+E165</f>
        <v>79796.7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41606</v>
      </c>
      <c r="E56" s="4">
        <f>E57+E62+E70+E80+E81+E86</f>
        <v>52036.7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6928.1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6928.1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1760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1760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41606</v>
      </c>
      <c r="E86" s="4">
        <f t="shared" si="6"/>
        <v>43348.6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41606</v>
      </c>
      <c r="E93" s="7">
        <v>43348.6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27760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27760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27760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Antonija Kiš</cp:lastModifiedBy>
  <cp:lastPrinted>2025-12-18T09:39:09Z</cp:lastPrinted>
  <dcterms:created xsi:type="dcterms:W3CDTF">2025-08-09T19:28:20Z</dcterms:created>
  <dcterms:modified xsi:type="dcterms:W3CDTF">2026-01-26T12:21:53Z</dcterms:modified>
</cp:coreProperties>
</file>